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G23" i="1"/>
  <c r="H23" i="1"/>
  <c r="I23" i="1"/>
  <c r="J23" i="1"/>
  <c r="L23" i="1"/>
  <c r="A24" i="1"/>
  <c r="B24" i="1"/>
  <c r="F24" i="1"/>
  <c r="G24" i="1"/>
  <c r="J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L196" i="1" s="1"/>
  <c r="F51" i="1"/>
  <c r="G51" i="1"/>
  <c r="H51" i="1"/>
  <c r="I51" i="1"/>
  <c r="J51" i="1"/>
  <c r="L51" i="1"/>
  <c r="A52" i="1"/>
  <c r="B52" i="1"/>
  <c r="F61" i="1"/>
  <c r="G61" i="1"/>
  <c r="H61" i="1"/>
  <c r="I61" i="1"/>
  <c r="J61" i="1"/>
  <c r="L61" i="1"/>
  <c r="A62" i="1"/>
  <c r="B62" i="1"/>
  <c r="F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G99" i="1"/>
  <c r="H99" i="1"/>
  <c r="I99" i="1"/>
  <c r="J99" i="1"/>
  <c r="L99" i="1"/>
  <c r="A100" i="1"/>
  <c r="B100" i="1"/>
  <c r="F100" i="1"/>
  <c r="G100" i="1"/>
  <c r="H100" i="1"/>
  <c r="I100" i="1"/>
  <c r="J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38" i="1"/>
  <c r="B138" i="1"/>
  <c r="F138" i="1"/>
  <c r="G138" i="1"/>
  <c r="H138" i="1"/>
  <c r="I138" i="1"/>
  <c r="J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G175" i="1"/>
  <c r="H175" i="1"/>
  <c r="I175" i="1"/>
  <c r="J175" i="1"/>
  <c r="L175" i="1"/>
  <c r="A176" i="1"/>
  <c r="B176" i="1"/>
  <c r="F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I194" i="1"/>
  <c r="J194" i="1"/>
  <c r="L194" i="1"/>
  <c r="A195" i="1"/>
  <c r="B195" i="1"/>
  <c r="F195" i="1"/>
  <c r="G195" i="1"/>
  <c r="H195" i="1"/>
  <c r="I195" i="1"/>
  <c r="J195" i="1"/>
  <c r="L195" i="1"/>
  <c r="H24" i="1" l="1"/>
  <c r="H196" i="1" s="1"/>
  <c r="G196" i="1"/>
  <c r="I24" i="1"/>
  <c r="I196" i="1" s="1"/>
  <c r="J196" i="1"/>
  <c r="F196" i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<sst xmlns="http://schemas.openxmlformats.org/spreadsheetml/2006/main" count="195" uniqueCount="50">
  <si>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</si>
  <si>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</si>
  <si>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</si>
  <si>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</si>
  <si>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</si>
  <si>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</si>
  <si>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</si>
  <si>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</si>
  <si>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</si>
  <si>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</si>
  <si>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</si>
  <si>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</si>
  <si>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</si>
  <si>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</si>
  <si>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</si>
  <si>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</si>
  <si>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</si>
  <si>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</si>
  <si>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</si>
  <si>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</si>
  <si>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</si>
  <si>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</si>
  <si>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</si>
  <si>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</si>
  <si>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</si>
  <si>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</si>
  <si>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</si>
  <si>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</si>
  <si>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</si>
  <si>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</si>
  <si>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</si>
  <si>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</si>
  <si>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</si>
  <si>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</si>
  <si>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</si>
  <si>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</si>
  <si>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</si>
  <si>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</si>
  <si>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</si>
  <si>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</si>
  <si>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</si>
  <si>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Блины со сгущенным молоком</t>
  </si>
  <si>
    <r>
      <rPr>
        <sz val="12"/>
        <rFont val="Times New Roman"/>
        <family val="1"/>
        <charset val="204"/>
      </rPr>
      <t>Какао на молоке</t>
    </r>
  </si>
  <si>
    <t>Суп картофельный с фрикадельками</t>
  </si>
  <si>
    <r>
      <rPr>
        <sz val="12"/>
        <rFont val="Times New Roman"/>
        <family val="1"/>
        <charset val="204"/>
      </rPr>
      <t>Плов из курицы</t>
    </r>
  </si>
  <si>
    <r>
      <rPr>
        <sz val="12"/>
        <rFont val="Times New Roman"/>
        <family val="1"/>
        <charset val="204"/>
      </rPr>
      <t>Компот из свежих яблок</t>
    </r>
  </si>
  <si>
    <t>Винегрет овощной</t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</si>
  <si>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</si>
  <si>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25/25</t>
    </r>
  </si>
  <si>
    <r>
      <rPr>
        <sz val="12"/>
        <rFont val="Times New Roman"/>
        <family val="1"/>
        <charset val="204"/>
      </rPr>
      <t>Банан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</si>
</sst>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25</v>
      </c>
      <c r="I3" s="8">
        <v>1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>
        <v>180</v>
      </c>
      <c r="G6" s="27">
        <v>16.27</v>
      </c>
      <c r="H6" s="27">
        <v>8.74</v>
      </c>
      <c r="I6" s="27">
        <v>24.86</v>
      </c>
      <c r="J6" s="27">
        <v>243.18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20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42</v>
      </c>
      <c r="F8" s="27">
        <v>200</v>
      </c>
      <c r="G8" s="27">
        <v>3.78</v>
      </c>
      <c r="H8" s="27">
        <v>0.67</v>
      </c>
      <c r="I8" s="27">
        <v>26</v>
      </c>
      <c r="J8" s="27">
        <v>125.15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5.6" x14ac:dyDescent="0.3">
      <c r="A10" s="22"/>
      <c r="B10" s="23"/>
      <c r="C10" s="24"/>
      <c r="D10" s="29" t="s">
        <v>27</v>
      </c>
      <c r="E10" s="26" t="s">
        <v>49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21.18</v>
      </c>
      <c r="H13" s="35">
        <f>SUM(H6:H12)</f>
        <v>9.7900000000000009</v>
      </c>
      <c r="I13" s="35">
        <f>SUM(I6:I12)</f>
        <v>66.61</v>
      </c>
      <c r="J13" s="35">
        <f>SUM(J6:J12)</f>
        <v>439.27000000000004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43</v>
      </c>
      <c r="F15" s="27"/>
      <c r="G15" s="27">
        <v>7.45</v>
      </c>
      <c r="H15" s="27">
        <v>5.3</v>
      </c>
      <c r="I15" s="27">
        <v>16.86</v>
      </c>
      <c r="J15" s="27">
        <v>144.94</v>
      </c>
      <c r="K15" s="28"/>
      <c r="L15" s="27"/>
    </row>
    <row r="16" spans="1:12" ht="15.6" x14ac:dyDescent="0.3">
      <c r="A16" s="22"/>
      <c r="B16" s="23"/>
      <c r="C16" s="24"/>
      <c r="D16" s="29" t="s">
        <v>32</v>
      </c>
      <c r="E16" s="26" t="s">
        <v>44</v>
      </c>
      <c r="F16" s="27">
        <v>200</v>
      </c>
      <c r="G16" s="27">
        <v>30.9</v>
      </c>
      <c r="H16" s="27">
        <v>28.9</v>
      </c>
      <c r="I16" s="27">
        <v>82.16</v>
      </c>
      <c r="J16" s="27">
        <v>712.34</v>
      </c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 t="s">
        <v>46</v>
      </c>
      <c r="F17" s="27">
        <v>60</v>
      </c>
      <c r="G17" s="27">
        <v>0.85</v>
      </c>
      <c r="H17" s="27">
        <v>6.65</v>
      </c>
      <c r="I17" s="27">
        <v>5</v>
      </c>
      <c r="J17" s="27">
        <v>83.25</v>
      </c>
      <c r="K17" s="28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45</v>
      </c>
      <c r="F18" s="27">
        <v>180</v>
      </c>
      <c r="G18" s="27">
        <v>0.16</v>
      </c>
      <c r="H18" s="27">
        <v>0.16</v>
      </c>
      <c r="I18" s="27">
        <v>23.88</v>
      </c>
      <c r="J18" s="27">
        <v>97.6</v>
      </c>
      <c r="K18" s="28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47</v>
      </c>
      <c r="F19" s="27" t="s">
        <v>48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440</v>
      </c>
      <c r="G23" s="35">
        <f>SUM(G15:G22)</f>
        <v>41.339999999999996</v>
      </c>
      <c r="H23" s="35">
        <f>SUM(H15:H22)</f>
        <v>41.36999999999999</v>
      </c>
      <c r="I23" s="35">
        <f>SUM(I15:I22)</f>
        <v>138.1</v>
      </c>
      <c r="J23" s="35">
        <f>SUM(J15:J22)</f>
        <v>1090.0899999999999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0" t="s">
        <v>37</v>
      </c>
      <c r="D24" s="50"/>
      <c r="E24" s="42"/>
      <c r="F24" s="43">
        <f>F13+F23</f>
        <v>940</v>
      </c>
      <c r="G24" s="43">
        <f>G13+G23</f>
        <v>62.519999999999996</v>
      </c>
      <c r="H24" s="43">
        <f>H13+H23</f>
        <v>51.159999999999989</v>
      </c>
      <c r="I24" s="43">
        <f>I13+I23</f>
        <v>204.70999999999998</v>
      </c>
      <c r="J24" s="43">
        <f>J13+J23</f>
        <v>1529.36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0" t="s">
        <v>37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0" t="s">
        <v>37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0" t="s">
        <v>37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0" t="s">
        <v>37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0" t="s">
        <v>37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0" t="s">
        <v>37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0" t="s">
        <v>37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0" t="s">
        <v>37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0" t="s">
        <v>37</v>
      </c>
      <c r="D195" s="50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1" t="s">
        <v>38</v>
      </c>
      <c r="D196" s="51"/>
      <c r="E196" s="51"/>
      <c r="F196" s="49">
        <f>(F24+F43+F62+F81+F100+F119+F138+F157+F176+F195)/(IF(F24=0,0,1)+IF(F43=0,0,1)+IF(F62=0,0,1)+IF(F81=0,0,1)+IF(F100=0,0,1)+IF(F119=0,0,1)+IF(F138=0,0,1)+IF(F157=0,0,1)+IF(F176=0,0,1)+IF(F195=0,0,1))</f>
        <v>940</v>
      </c>
      <c r="G196" s="49">
        <f>(G24+G43+G62+G81+G100+G119+G138+G157+G176+G195)/(IF(G24=0,0,1)+IF(G43=0,0,1)+IF(G62=0,0,1)+IF(G81=0,0,1)+IF(G100=0,0,1)+IF(G119=0,0,1)+IF(G138=0,0,1)+IF(G157=0,0,1)+IF(G176=0,0,1)+IF(G195=0,0,1))</f>
        <v>62.519999999999996</v>
      </c>
      <c r="H196" s="49">
        <f>(H24+H43+H62+H81+H100+H119+H138+H157+H176+H195)/(IF(H24=0,0,1)+IF(H43=0,0,1)+IF(H62=0,0,1)+IF(H81=0,0,1)+IF(H100=0,0,1)+IF(H119=0,0,1)+IF(H138=0,0,1)+IF(H157=0,0,1)+IF(H176=0,0,1)+IF(H195=0,0,1))</f>
        <v>51.159999999999989</v>
      </c>
      <c r="I196" s="49">
        <f>(I24+I43+I62+I81+I100+I119+I138+I157+I176+I195)/(IF(I24=0,0,1)+IF(I43=0,0,1)+IF(I62=0,0,1)+IF(I81=0,0,1)+IF(I100=0,0,1)+IF(I119=0,0,1)+IF(I138=0,0,1)+IF(I157=0,0,1)+IF(I176=0,0,1)+IF(I195=0,0,1))</f>
        <v>204.70999999999998</v>
      </c>
      <c r="J196" s="49">
        <f>(J24+J43+J62+J81+J100+J119+J138+J157+J176+J195)/(IF(J24=0,0,1)+IF(J43=0,0,1)+IF(J62=0,0,1)+IF(J81=0,0,1)+IF(J100=0,0,1)+IF(J119=0,0,1)+IF(J138=0,0,1)+IF(J157=0,0,1)+IF(J176=0,0,1)+IF(J195=0,0,1))</f>
        <v>1529.36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2024-01-21T21:14:26Z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