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G23" i="1"/>
  <c r="H23" i="1"/>
  <c r="I23" i="1"/>
  <c r="J23" i="1"/>
  <c r="L23" i="1"/>
  <c r="A24" i="1"/>
  <c r="B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F51" i="1"/>
  <c r="G51" i="1"/>
  <c r="H51" i="1"/>
  <c r="I51" i="1"/>
  <c r="J51" i="1"/>
  <c r="L51" i="1"/>
  <c r="A52" i="1"/>
  <c r="B52" i="1"/>
  <c r="F61" i="1"/>
  <c r="F62" i="1" s="1"/>
  <c r="G61" i="1"/>
  <c r="H61" i="1"/>
  <c r="I61" i="1"/>
  <c r="J61" i="1"/>
  <c r="L61" i="1"/>
  <c r="A62" i="1"/>
  <c r="B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F100" i="1" s="1"/>
  <c r="G99" i="1"/>
  <c r="H99" i="1"/>
  <c r="I99" i="1"/>
  <c r="J99" i="1"/>
  <c r="J100" i="1" s="1"/>
  <c r="L99" i="1"/>
  <c r="A100" i="1"/>
  <c r="B100" i="1"/>
  <c r="G100" i="1"/>
  <c r="H100" i="1"/>
  <c r="I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H138" i="1" s="1"/>
  <c r="I137" i="1"/>
  <c r="J137" i="1"/>
  <c r="J138" i="1" s="1"/>
  <c r="L137" i="1"/>
  <c r="A138" i="1"/>
  <c r="B138" i="1"/>
  <c r="F138" i="1"/>
  <c r="G138" i="1"/>
  <c r="I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F176" i="1" s="1"/>
  <c r="G175" i="1"/>
  <c r="H175" i="1"/>
  <c r="I175" i="1"/>
  <c r="J175" i="1"/>
  <c r="L175" i="1"/>
  <c r="A176" i="1"/>
  <c r="B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H195" i="1" s="1"/>
  <c r="I194" i="1"/>
  <c r="J194" i="1"/>
  <c r="L194" i="1"/>
  <c r="A195" i="1"/>
  <c r="B195" i="1"/>
  <c r="F195" i="1"/>
  <c r="G195" i="1"/>
  <c r="I195" i="1"/>
  <c r="J195" i="1"/>
  <c r="L195" i="1"/>
  <c r="L196" i="1" s="1"/>
  <c r="I24" i="1" l="1"/>
  <c r="I196" i="1" s="1"/>
  <c r="H24" i="1"/>
  <c r="G24" i="1"/>
  <c r="G196" i="1" s="1"/>
  <c r="J24" i="1"/>
  <c r="J196" i="1" s="1"/>
  <c r="F24" i="1"/>
  <c r="F196" i="1" s="1"/>
  <c r="H196" i="1"/>
</calcChain>
</file>

<file path=xl/sharedStrings.xml><?xml version="1.0" encoding="utf-8"?>
<sst xmlns="http://schemas.openxmlformats.org/spreadsheetml/2006/main" count="194" uniqueCount="49">
  <si>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</si>
  <si>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</si>
  <si>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</si>
  <si>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</si>
  <si>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</si>
  <si>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</si>
  <si>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</si>
  <si>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</si>
  <si>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</si>
  <si>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</si>
  <si>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</si>
  <si>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</si>
  <si>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</si>
  <si>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</si>
  <si>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</si>
  <si>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</si>
  <si>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</si>
  <si>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</si>
  <si>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</si>
  <si>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</si>
  <si>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</si>
  <si>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</si>
  <si>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</si>
  <si>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</si>
  <si>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</si>
  <si>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</si>
  <si>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</si>
  <si>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</si>
  <si>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</si>
  <si>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</si>
  <si>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</si>
  <si>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</si>
  <si>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</si>
  <si>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</si>
  <si>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</si>
  <si>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</si>
  <si>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</si>
  <si>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</si>
  <si>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</si>
  <si>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</si>
  <si>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</si>
  <si>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Каша пшенная молочная с маслом</t>
    </r>
  </si>
  <si>
    <r>
      <rPr>
        <sz val="12"/>
        <rFont val="Times New Roman"/>
        <family val="1"/>
        <charset val="204"/>
      </rPr>
      <t>Булочка школьная</t>
    </r>
  </si>
  <si>
    <r>
      <rPr>
        <sz val="12"/>
        <rFont val="Times New Roman"/>
        <family val="1"/>
        <charset val="204"/>
      </rPr>
      <t>Чай с сахаром и лимоном</t>
    </r>
  </si>
  <si>
    <r>
      <rPr>
        <sz val="12"/>
        <rFont val="Times New Roman"/>
        <family val="1"/>
        <charset val="204"/>
      </rPr>
      <t>Суп-лапша домашняя на курином бульоне</t>
    </r>
  </si>
  <si>
    <t>Котлета куриная Каша гречневая рассыпчатая</t>
  </si>
  <si>
    <r>
      <rPr>
        <sz val="12"/>
        <rFont val="Times New Roman"/>
        <family val="1"/>
        <charset val="204"/>
      </rPr>
      <t>Напиток из шиповника</t>
    </r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</si>
  <si>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</si>
  <si>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25/25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</si>
</sst>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39</v>
      </c>
      <c r="I1" s="53"/>
      <c r="J1" s="53"/>
      <c r="K1" s="53"/>
    </row>
    <row r="2" spans="1:12" ht="17.399999999999999" x14ac:dyDescent="0.25">
      <c r="A2" s="4" t="s">
        <v>3</v>
      </c>
      <c r="C2" s="1"/>
      <c r="G2" s="1" t="s">
        <v>4</v>
      </c>
      <c r="H2" s="53" t="s">
        <v>40</v>
      </c>
      <c r="I2" s="53"/>
      <c r="J2" s="53"/>
      <c r="K2" s="53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7</v>
      </c>
      <c r="I3" s="8">
        <v>2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.6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>
        <v>150</v>
      </c>
      <c r="G6" s="27">
        <v>5.6</v>
      </c>
      <c r="H6" s="27">
        <v>6.8</v>
      </c>
      <c r="I6" s="27">
        <v>33.6</v>
      </c>
      <c r="J6" s="27">
        <v>238.53</v>
      </c>
      <c r="K6" s="21"/>
      <c r="L6" s="20"/>
    </row>
    <row r="7" spans="1:12" ht="14.4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0.53</v>
      </c>
      <c r="H8" s="27">
        <v>0</v>
      </c>
      <c r="I8" s="27">
        <v>9.8699999999999992</v>
      </c>
      <c r="J8" s="27">
        <v>41.6</v>
      </c>
      <c r="K8" s="28"/>
      <c r="L8" s="27"/>
    </row>
    <row r="9" spans="1:12" ht="15.6" x14ac:dyDescent="0.3">
      <c r="A9" s="22"/>
      <c r="B9" s="23"/>
      <c r="C9" s="24"/>
      <c r="D9" s="29" t="s">
        <v>26</v>
      </c>
      <c r="E9" s="26" t="s">
        <v>42</v>
      </c>
      <c r="F9" s="27">
        <v>50</v>
      </c>
      <c r="G9" s="27">
        <v>2.56</v>
      </c>
      <c r="H9" s="27">
        <v>0.99</v>
      </c>
      <c r="I9" s="27">
        <v>13.48</v>
      </c>
      <c r="J9" s="27">
        <v>73.069999999999993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400</v>
      </c>
      <c r="G13" s="35">
        <f>SUM(G6:G12)</f>
        <v>8.69</v>
      </c>
      <c r="H13" s="35">
        <f>SUM(H6:H12)</f>
        <v>7.79</v>
      </c>
      <c r="I13" s="35">
        <f>SUM(I6:I12)</f>
        <v>56.95</v>
      </c>
      <c r="J13" s="35">
        <f>SUM(J6:J12)</f>
        <v>353.2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.6" x14ac:dyDescent="0.3">
      <c r="A15" s="22"/>
      <c r="B15" s="23"/>
      <c r="C15" s="24"/>
      <c r="D15" s="29" t="s">
        <v>31</v>
      </c>
      <c r="E15" s="26" t="s">
        <v>44</v>
      </c>
      <c r="F15" s="27">
        <v>200</v>
      </c>
      <c r="G15" s="27">
        <v>2.7</v>
      </c>
      <c r="H15" s="27">
        <v>25.2</v>
      </c>
      <c r="I15" s="27">
        <v>0.81</v>
      </c>
      <c r="J15" s="27">
        <v>240.84</v>
      </c>
      <c r="K15" s="28"/>
      <c r="L15" s="27"/>
    </row>
    <row r="16" spans="1:12" ht="15" customHeight="1" x14ac:dyDescent="0.3">
      <c r="A16" s="22"/>
      <c r="B16" s="23"/>
      <c r="C16" s="24"/>
      <c r="D16" s="29" t="s">
        <v>32</v>
      </c>
      <c r="E16" s="26" t="s">
        <v>45</v>
      </c>
      <c r="F16" s="27">
        <v>100</v>
      </c>
      <c r="G16" s="27">
        <v>10.4</v>
      </c>
      <c r="H16" s="27">
        <v>20</v>
      </c>
      <c r="I16" s="27">
        <v>21.2</v>
      </c>
      <c r="J16" s="27">
        <v>224</v>
      </c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/>
      <c r="F17" s="27">
        <v>180</v>
      </c>
      <c r="G17" s="27">
        <v>10.8</v>
      </c>
      <c r="H17" s="27">
        <v>6.2</v>
      </c>
      <c r="I17" s="27">
        <v>41.6</v>
      </c>
      <c r="J17" s="27">
        <v>267.8</v>
      </c>
      <c r="K17" s="28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46</v>
      </c>
      <c r="F18" s="27">
        <v>180</v>
      </c>
      <c r="G18" s="27">
        <v>1.04</v>
      </c>
      <c r="H18" s="27">
        <v>0</v>
      </c>
      <c r="I18" s="27">
        <v>26.9</v>
      </c>
      <c r="J18" s="27">
        <v>111.76</v>
      </c>
      <c r="K18" s="28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47</v>
      </c>
      <c r="F19" s="27" t="s">
        <v>48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660</v>
      </c>
      <c r="G23" s="35">
        <f>SUM(G14:G22)</f>
        <v>26.92</v>
      </c>
      <c r="H23" s="35">
        <f>SUM(H14:H22)</f>
        <v>51.760000000000005</v>
      </c>
      <c r="I23" s="35">
        <f>SUM(I14:I22)</f>
        <v>100.71</v>
      </c>
      <c r="J23" s="35">
        <f>SUM(J14:J22)</f>
        <v>896.36000000000013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0" t="s">
        <v>37</v>
      </c>
      <c r="D24" s="50"/>
      <c r="E24" s="42"/>
      <c r="F24" s="43">
        <f>F13+F23</f>
        <v>1060</v>
      </c>
      <c r="G24" s="43">
        <f>G13+G23</f>
        <v>35.61</v>
      </c>
      <c r="H24" s="43">
        <f>H13+H23</f>
        <v>59.550000000000004</v>
      </c>
      <c r="I24" s="43">
        <f>I13+I23</f>
        <v>157.66</v>
      </c>
      <c r="J24" s="43">
        <f>J13+J23</f>
        <v>1249.5600000000002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0" t="s">
        <v>37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0" t="s">
        <v>37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0" t="s">
        <v>37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0" t="s">
        <v>37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0" t="s">
        <v>37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0" t="s">
        <v>37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0" t="s">
        <v>37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0" t="s">
        <v>37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0" t="s">
        <v>37</v>
      </c>
      <c r="D195" s="50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1" t="s">
        <v>38</v>
      </c>
      <c r="D196" s="51"/>
      <c r="E196" s="51"/>
      <c r="F196" s="49">
        <f>(F24+F43+F62+F81+F100+F119+F138+F157+F176+F195)/(IF(F24=0,0,1)+IF(F43=0,0,1)+IF(F62=0,0,1)+IF(F81=0,0,1)+IF(F100=0,0,1)+IF(F119=0,0,1)+IF(F138=0,0,1)+IF(F157=0,0,1)+IF(F176=0,0,1)+IF(F195=0,0,1))</f>
        <v>1060</v>
      </c>
      <c r="G196" s="49">
        <f>(G24+G43+G62+G81+G100+G119+G138+G157+G176+G195)/(IF(G24=0,0,1)+IF(G43=0,0,1)+IF(G62=0,0,1)+IF(G81=0,0,1)+IF(G100=0,0,1)+IF(G119=0,0,1)+IF(G138=0,0,1)+IF(G157=0,0,1)+IF(G176=0,0,1)+IF(G195=0,0,1))</f>
        <v>35.61</v>
      </c>
      <c r="H196" s="49">
        <f>(H24+H43+H62+H81+H100+H119+H138+H157+H176+H195)/(IF(H24=0,0,1)+IF(H43=0,0,1)+IF(H62=0,0,1)+IF(H81=0,0,1)+IF(H100=0,0,1)+IF(H119=0,0,1)+IF(H138=0,0,1)+IF(H157=0,0,1)+IF(H176=0,0,1)+IF(H195=0,0,1))</f>
        <v>59.550000000000004</v>
      </c>
      <c r="I196" s="49">
        <f>(I24+I43+I62+I81+I100+I119+I138+I157+I176+I195)/(IF(I24=0,0,1)+IF(I43=0,0,1)+IF(I62=0,0,1)+IF(I81=0,0,1)+IF(I100=0,0,1)+IF(I119=0,0,1)+IF(I138=0,0,1)+IF(I157=0,0,1)+IF(I176=0,0,1)+IF(I195=0,0,1))</f>
        <v>157.66</v>
      </c>
      <c r="J196" s="49">
        <f>(J24+J43+J62+J81+J100+J119+J138+J157+J176+J195)/(IF(J24=0,0,1)+IF(J43=0,0,1)+IF(J62=0,0,1)+IF(J81=0,0,1)+IF(J100=0,0,1)+IF(J119=0,0,1)+IF(J138=0,0,1)+IF(J157=0,0,1)+IF(J176=0,0,1)+IF(J195=0,0,1))</f>
        <v>1249.5600000000002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2024-02-04T21:12:03Z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