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<sst xmlns="http://schemas.openxmlformats.org/spreadsheetml/2006/main" count="194" uniqueCount="48">
  <si>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</si>
  <si>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</si>
  <si>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</si>
  <si>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</si>
  <si>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</si>
  <si>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</si>
  <si>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</si>
  <si>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</si>
  <si>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</si>
  <si>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</si>
  <si>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</si>
  <si>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</si>
  <si>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</si>
  <si>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</si>
  <si>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</si>
  <si>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</si>
  <si>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</si>
  <si>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</si>
  <si>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</si>
  <si>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</si>
  <si>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</si>
  <si>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</si>
  <si>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</si>
  <si>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</si>
  <si>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</si>
  <si>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</si>
  <si>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</si>
  <si>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</si>
  <si>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</si>
  <si>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</si>
  <si>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</si>
  <si>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</si>
  <si>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</si>
  <si>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</si>
  <si>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</si>
  <si>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</si>
  <si>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</si>
  <si>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</si>
  <si>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</si>
  <si>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</si>
  <si>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</si>
  <si>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Омлет запечённый смешанный с зелёным горошком</t>
  </si>
  <si>
    <t>150/50</t>
  </si>
  <si>
    <t>Чай с сахаром и лимоном</t>
  </si>
  <si>
    <t>Суп гороховый с картофелем на мясо­костном бульоне</t>
  </si>
  <si>
    <t xml:space="preserve">Бефстроганов из говядины с отварными макаронами 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</si>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</sst>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 t="s">
        <v>42</v>
      </c>
      <c r="G6" s="27">
        <v>5.39</v>
      </c>
      <c r="H6" s="27">
        <v>9.6</v>
      </c>
      <c r="I6" s="27">
        <v>1.02</v>
      </c>
      <c r="J6" s="27">
        <v>112.04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200</v>
      </c>
      <c r="G13" s="35">
        <f>SUM(G6:G12)</f>
        <v>5.92</v>
      </c>
      <c r="H13" s="35">
        <f>SUM(H6:H12)</f>
        <v>9.6</v>
      </c>
      <c r="I13" s="35">
        <f>SUM(I6:I12)</f>
        <v>10.889999999999999</v>
      </c>
      <c r="J13" s="35">
        <f>SUM(J6:J12)</f>
        <v>153.64000000000001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20.399999999999999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9</v>
      </c>
      <c r="H15" s="27">
        <v>3.9</v>
      </c>
      <c r="I15" s="27">
        <v>27.3</v>
      </c>
      <c r="J15" s="27">
        <v>180.3</v>
      </c>
      <c r="K15" s="26"/>
      <c r="L15" s="27"/>
    </row>
    <row r="16" spans="1:12" ht="15.6" customHeight="1" x14ac:dyDescent="0.3">
      <c r="A16" s="22"/>
      <c r="B16" s="23"/>
      <c r="C16" s="24"/>
      <c r="D16" s="29" t="s">
        <v>32</v>
      </c>
      <c r="E16" s="53" t="s">
        <v>45</v>
      </c>
      <c r="F16" s="27">
        <v>90</v>
      </c>
      <c r="G16" s="27">
        <v>10.87</v>
      </c>
      <c r="H16" s="27">
        <v>11.1</v>
      </c>
      <c r="I16" s="27">
        <v>2.5499999999999998</v>
      </c>
      <c r="J16" s="27">
        <v>153.58000000000001</v>
      </c>
      <c r="K16" s="26"/>
      <c r="L16" s="27"/>
    </row>
    <row r="17" spans="1:12" ht="30" customHeight="1" x14ac:dyDescent="0.3">
      <c r="A17" s="22"/>
      <c r="B17" s="23"/>
      <c r="C17" s="24"/>
      <c r="D17" s="29"/>
      <c r="E17" s="54"/>
      <c r="F17" s="27">
        <v>180</v>
      </c>
      <c r="G17" s="27">
        <v>6.12</v>
      </c>
      <c r="H17" s="27">
        <v>9</v>
      </c>
      <c r="I17" s="27">
        <v>34.200000000000003</v>
      </c>
      <c r="J17" s="27">
        <v>242.28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43</v>
      </c>
      <c r="F19" s="27">
        <v>200</v>
      </c>
      <c r="G19" s="27">
        <v>0.53</v>
      </c>
      <c r="H19" s="27">
        <v>0</v>
      </c>
      <c r="I19" s="27">
        <v>9.8699999999999992</v>
      </c>
      <c r="J19" s="27">
        <v>41.6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46</v>
      </c>
      <c r="F20" s="27" t="s">
        <v>47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6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670</v>
      </c>
      <c r="G24" s="35">
        <f>SUM(G15:G23)</f>
        <v>28.5</v>
      </c>
      <c r="H24" s="35">
        <f>SUM(H15:H23)</f>
        <v>24.36</v>
      </c>
      <c r="I24" s="35">
        <f>SUM(I15:I23)</f>
        <v>84.120000000000019</v>
      </c>
      <c r="J24" s="35">
        <f>SUM(J15:J23)</f>
        <v>669.72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870</v>
      </c>
      <c r="G25" s="43">
        <f>G13+G24</f>
        <v>34.42</v>
      </c>
      <c r="H25" s="43">
        <f>H13+H24</f>
        <v>33.96</v>
      </c>
      <c r="I25" s="43">
        <f>I13+I24</f>
        <v>95.010000000000019</v>
      </c>
      <c r="J25" s="43">
        <f>J13+J24</f>
        <v>823.36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5" t="s">
        <v>38</v>
      </c>
      <c r="D197" s="55"/>
      <c r="E197" s="55"/>
      <c r="F197" s="49">
        <f>(F25+F44+F63+F82+F101+F120+F139+F158+F177+F196)/(IF(F25=0,0,1)+IF(F44=0,0,1)+IF(F63=0,0,1)+IF(F82=0,0,1)+IF(F101=0,0,1)+IF(F120=0,0,1)+IF(F139=0,0,1)+IF(F158=0,0,1)+IF(F177=0,0,1)+IF(F196=0,0,1))</f>
        <v>870</v>
      </c>
      <c r="G197" s="49">
        <f>(G25+G44+G63+G82+G101+G120+G139+G158+G177+G196)/(IF(G25=0,0,1)+IF(G44=0,0,1)+IF(G63=0,0,1)+IF(G82=0,0,1)+IF(G101=0,0,1)+IF(G120=0,0,1)+IF(G139=0,0,1)+IF(G158=0,0,1)+IF(G177=0,0,1)+IF(G196=0,0,1))</f>
        <v>34.42</v>
      </c>
      <c r="H197" s="49">
        <f>(H25+H44+H63+H82+H101+H120+H139+H158+H177+H196)/(IF(H25=0,0,1)+IF(H44=0,0,1)+IF(H63=0,0,1)+IF(H82=0,0,1)+IF(H101=0,0,1)+IF(H120=0,0,1)+IF(H139=0,0,1)+IF(H158=0,0,1)+IF(H177=0,0,1)+IF(H196=0,0,1))</f>
        <v>33.96</v>
      </c>
      <c r="I197" s="49">
        <f>(I25+I44+I63+I82+I101+I120+I139+I158+I177+I196)/(IF(I25=0,0,1)+IF(I44=0,0,1)+IF(I63=0,0,1)+IF(I82=0,0,1)+IF(I101=0,0,1)+IF(I120=0,0,1)+IF(I139=0,0,1)+IF(I158=0,0,1)+IF(I177=0,0,1)+IF(I196=0,0,1))</f>
        <v>95.010000000000019</v>
      </c>
      <c r="J197" s="49">
        <f>(J25+J44+J63+J82+J101+J120+J139+J158+J177+J196)/(IF(J25=0,0,1)+IF(J44=0,0,1)+IF(J63=0,0,1)+IF(J82=0,0,1)+IF(J101=0,0,1)+IF(J120=0,0,1)+IF(J139=0,0,1)+IF(J158=0,0,1)+IF(J177=0,0,1)+IF(J196=0,0,1))</f>
        <v>823.36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  <mergeCell ref="E16:E1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2025-01-08T21:22:19Z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