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F24" i="1"/>
  <c r="G24" i="1"/>
  <c r="J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H24" i="1" l="1"/>
  <c r="H196" i="1" s="1"/>
  <c r="G196" i="1"/>
  <c r="I24" i="1"/>
  <c r="I196" i="1" s="1"/>
  <c r="J196" i="1"/>
  <c r="F196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<sst xmlns="http://schemas.openxmlformats.org/spreadsheetml/2006/main" count="195" uniqueCount="50">
  <si>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</si>
  <si>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</si>
  <si>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</si>
  <si>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</si>
  <si>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</si>
  <si>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</si>
  <si>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</si>
  <si>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</si>
  <si>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</si>
  <si>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</si>
  <si>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</si>
  <si>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</si>
  <si>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</si>
  <si>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</si>
  <si>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</si>
  <si>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</si>
  <si>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</si>
  <si>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</si>
  <si>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</si>
  <si>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</si>
  <si>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</si>
  <si>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</si>
  <si>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</si>
  <si>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</si>
  <si>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</si>
  <si>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</si>
  <si>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</si>
  <si>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</si>
  <si>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</si>
  <si>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</si>
  <si>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</si>
  <si>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</si>
  <si>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</si>
  <si>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</si>
  <si>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</si>
  <si>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</si>
  <si>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</si>
  <si>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</si>
  <si>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</si>
  <si>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</si>
  <si>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</si>
  <si>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Блины со сгущенным молоком</t>
  </si>
  <si>
    <r>
      <rPr>
        <sz val="12"/>
        <rFont val="Times New Roman"/>
        <family val="1"/>
        <charset val="204"/>
      </rPr>
      <t>Какао на молоке</t>
    </r>
  </si>
  <si>
    <t>Суп картофельный с фрикадельками</t>
  </si>
  <si>
    <r>
      <rPr>
        <sz val="12"/>
        <rFont val="Times New Roman"/>
        <family val="1"/>
        <charset val="204"/>
      </rPr>
      <t>Плов из курицы</t>
    </r>
  </si>
  <si>
    <r>
      <rPr>
        <sz val="12"/>
        <rFont val="Times New Roman"/>
        <family val="1"/>
        <charset val="204"/>
      </rPr>
      <t>Компот из свежих яблок</t>
    </r>
  </si>
  <si>
    <t>Винегрет овощной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</si>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</sst>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G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1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180</v>
      </c>
      <c r="G6" s="27">
        <v>16.27</v>
      </c>
      <c r="H6" s="27">
        <v>8.74</v>
      </c>
      <c r="I6" s="27">
        <v>24.86</v>
      </c>
      <c r="J6" s="27">
        <v>243.18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42</v>
      </c>
      <c r="F8" s="27">
        <v>200</v>
      </c>
      <c r="G8" s="27">
        <v>3.78</v>
      </c>
      <c r="H8" s="27">
        <v>0.67</v>
      </c>
      <c r="I8" s="27">
        <v>26</v>
      </c>
      <c r="J8" s="27">
        <v>125.15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49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21.18</v>
      </c>
      <c r="H13" s="35">
        <f>SUM(H6:H12)</f>
        <v>9.7900000000000009</v>
      </c>
      <c r="I13" s="35">
        <f>SUM(I6:I12)</f>
        <v>66.61</v>
      </c>
      <c r="J13" s="35">
        <f>SUM(J6:J12)</f>
        <v>439.27000000000004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43</v>
      </c>
      <c r="F15" s="27"/>
      <c r="G15" s="27">
        <v>7.45</v>
      </c>
      <c r="H15" s="27">
        <v>5.3</v>
      </c>
      <c r="I15" s="27">
        <v>16.86</v>
      </c>
      <c r="J15" s="27">
        <v>144.94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26" t="s">
        <v>44</v>
      </c>
      <c r="F16" s="27">
        <v>200</v>
      </c>
      <c r="G16" s="27">
        <v>30.9</v>
      </c>
      <c r="H16" s="27">
        <v>28.9</v>
      </c>
      <c r="I16" s="27">
        <v>82.16</v>
      </c>
      <c r="J16" s="27">
        <v>712.34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46</v>
      </c>
      <c r="F17" s="27">
        <v>60</v>
      </c>
      <c r="G17" s="27">
        <v>0.85</v>
      </c>
      <c r="H17" s="27">
        <v>6.65</v>
      </c>
      <c r="I17" s="27">
        <v>5</v>
      </c>
      <c r="J17" s="27">
        <v>83.25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45</v>
      </c>
      <c r="F18" s="27">
        <v>180</v>
      </c>
      <c r="G18" s="27">
        <v>0.16</v>
      </c>
      <c r="H18" s="27">
        <v>0.16</v>
      </c>
      <c r="I18" s="27">
        <v>23.88</v>
      </c>
      <c r="J18" s="27">
        <v>97.6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440</v>
      </c>
      <c r="G23" s="35">
        <f>SUM(G15:G22)</f>
        <v>41.339999999999996</v>
      </c>
      <c r="H23" s="35">
        <f>SUM(H15:H22)</f>
        <v>41.36999999999999</v>
      </c>
      <c r="I23" s="35">
        <f>SUM(I15:I22)</f>
        <v>138.1</v>
      </c>
      <c r="J23" s="35">
        <f>SUM(J15:J22)</f>
        <v>1090.0899999999999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940</v>
      </c>
      <c r="G24" s="43">
        <f>G13+G23</f>
        <v>62.519999999999996</v>
      </c>
      <c r="H24" s="43">
        <f>H13+H23</f>
        <v>51.159999999999989</v>
      </c>
      <c r="I24" s="43">
        <f>I13+I23</f>
        <v>204.70999999999998</v>
      </c>
      <c r="J24" s="43">
        <f>J13+J23</f>
        <v>1529.36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940</v>
      </c>
      <c r="G196" s="49">
        <f>(G24+G43+G62+G81+G100+G119+G138+G157+G176+G195)/(IF(G24=0,0,1)+IF(G43=0,0,1)+IF(G62=0,0,1)+IF(G81=0,0,1)+IF(G100=0,0,1)+IF(G119=0,0,1)+IF(G138=0,0,1)+IF(G157=0,0,1)+IF(G176=0,0,1)+IF(G195=0,0,1))</f>
        <v>62.519999999999996</v>
      </c>
      <c r="H196" s="49">
        <f>(H24+H43+H62+H81+H100+H119+H138+H157+H176+H195)/(IF(H24=0,0,1)+IF(H43=0,0,1)+IF(H62=0,0,1)+IF(H81=0,0,1)+IF(H100=0,0,1)+IF(H119=0,0,1)+IF(H138=0,0,1)+IF(H157=0,0,1)+IF(H176=0,0,1)+IF(H195=0,0,1))</f>
        <v>51.159999999999989</v>
      </c>
      <c r="I196" s="49">
        <f>(I24+I43+I62+I81+I100+I119+I138+I157+I176+I195)/(IF(I24=0,0,1)+IF(I43=0,0,1)+IF(I62=0,0,1)+IF(I81=0,0,1)+IF(I100=0,0,1)+IF(I119=0,0,1)+IF(I138=0,0,1)+IF(I157=0,0,1)+IF(I176=0,0,1)+IF(I195=0,0,1))</f>
        <v>204.70999999999998</v>
      </c>
      <c r="J196" s="49">
        <f>(J24+J43+J62+J81+J100+J119+J138+J157+J176+J195)/(IF(J24=0,0,1)+IF(J43=0,0,1)+IF(J62=0,0,1)+IF(J81=0,0,1)+IF(J100=0,0,1)+IF(J119=0,0,1)+IF(J138=0,0,1)+IF(J157=0,0,1)+IF(J176=0,0,1)+IF(J195=0,0,1))</f>
        <v>1529.36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2025-01-26T21:29:23Z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