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G24" i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G25" i="1" l="1"/>
  <c r="G197" i="1" s="1"/>
  <c r="F25" i="1"/>
  <c r="F197" i="1" s="1"/>
  <c r="J25" i="1"/>
  <c r="J197" i="1" s="1"/>
  <c r="H25" i="1"/>
  <c r="H197" i="1" s="1"/>
  <c r="I25" i="1"/>
  <c r="I197" i="1" s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<sst xmlns="http://schemas.openxmlformats.org/spreadsheetml/2006/main" count="195" uniqueCount="50">
  <si>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</si>
  <si>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</si>
  <si>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</si>
  <si>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</si>
  <si>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</si>
  <si>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</si>
  <si>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</si>
  <si>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</si>
  <si>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</si>
  <si>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</si>
  <si>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</si>
  <si>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</si>
  <si>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</si>
  <si>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</si>
  <si>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</si>
  <si>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</si>
  <si>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</si>
  <si>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</si>
  <si>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</si>
  <si>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</si>
  <si>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</si>
  <si>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</si>
  <si>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</si>
  <si>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</si>
  <si>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</si>
  <si>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</si>
  <si>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</si>
  <si>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</si>
  <si>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</si>
  <si>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</si>
  <si>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</si>
  <si>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</si>
  <si>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</si>
  <si>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</si>
  <si>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</si>
  <si>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</si>
  <si>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</si>
  <si>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</si>
  <si>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</si>
  <si>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</si>
  <si>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</si>
  <si>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</si>
  <si>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Компот из цитрусовых</t>
    </r>
  </si>
  <si>
    <t>Кисель из концентрата</t>
  </si>
  <si>
    <t>Салат из свежих огурцов</t>
  </si>
  <si>
    <t>Биточки рыбные с отварным рисом</t>
  </si>
  <si>
    <t xml:space="preserve">Борщ обыкновенный </t>
  </si>
  <si>
    <t>Яблоко</t>
  </si>
  <si>
    <t xml:space="preserve">Запеканка из творога </t>
  </si>
  <si>
    <t>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</si>
</sst>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38.88671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5</v>
      </c>
      <c r="I3" s="8">
        <v>3</v>
      </c>
      <c r="J3" s="9">
        <v>2025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50" t="s">
        <v>48</v>
      </c>
      <c r="F6" s="27">
        <v>190</v>
      </c>
      <c r="G6" s="27">
        <v>20.46</v>
      </c>
      <c r="H6" s="27">
        <v>15.48</v>
      </c>
      <c r="I6" s="27">
        <v>39.200000000000003</v>
      </c>
      <c r="J6" s="27">
        <v>377.96</v>
      </c>
      <c r="K6" s="21"/>
      <c r="L6" s="20"/>
    </row>
    <row r="7" spans="1:12" ht="15" customHeight="1" x14ac:dyDescent="0.3">
      <c r="A7" s="22"/>
      <c r="B7" s="23"/>
      <c r="C7" s="24"/>
      <c r="D7" s="25"/>
      <c r="E7" s="26" t="s">
        <v>49</v>
      </c>
      <c r="F7" s="27">
        <v>10</v>
      </c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0.2</v>
      </c>
      <c r="H8" s="27">
        <v>0</v>
      </c>
      <c r="I8" s="27">
        <v>32.6</v>
      </c>
      <c r="J8" s="27">
        <v>131.19999999999999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47</v>
      </c>
      <c r="F10" s="27">
        <v>100</v>
      </c>
      <c r="G10" s="27">
        <v>0.32</v>
      </c>
      <c r="H10" s="27">
        <v>0.32</v>
      </c>
      <c r="I10" s="27">
        <v>7.4</v>
      </c>
      <c r="J10" s="27">
        <v>33.76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20.98</v>
      </c>
      <c r="H13" s="35">
        <f>SUM(H6:H12)</f>
        <v>15.8</v>
      </c>
      <c r="I13" s="35">
        <f>SUM(I6:I12)</f>
        <v>79.200000000000017</v>
      </c>
      <c r="J13" s="35">
        <f>SUM(J6:J12)</f>
        <v>542.91999999999996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46</v>
      </c>
      <c r="F15" s="27">
        <v>200</v>
      </c>
      <c r="G15" s="27">
        <v>1.45</v>
      </c>
      <c r="H15" s="27">
        <v>3.93</v>
      </c>
      <c r="I15" s="27">
        <v>6.8</v>
      </c>
      <c r="J15" s="27">
        <v>68.37</v>
      </c>
      <c r="K15" s="26"/>
      <c r="L15" s="27"/>
    </row>
    <row r="16" spans="1:12" ht="14.4" x14ac:dyDescent="0.3">
      <c r="A16" s="22"/>
      <c r="B16" s="23"/>
      <c r="C16" s="24"/>
      <c r="D16" s="29" t="s">
        <v>32</v>
      </c>
      <c r="E16" s="26" t="s">
        <v>45</v>
      </c>
      <c r="F16" s="27">
        <v>90</v>
      </c>
      <c r="G16" s="27">
        <v>9.9</v>
      </c>
      <c r="H16" s="27">
        <v>3.29</v>
      </c>
      <c r="I16" s="27">
        <v>6.72</v>
      </c>
      <c r="J16" s="27">
        <v>96.09</v>
      </c>
      <c r="K16" s="26"/>
      <c r="L16" s="27"/>
    </row>
    <row r="17" spans="1:12" ht="14.4" x14ac:dyDescent="0.3">
      <c r="A17" s="22"/>
      <c r="B17" s="23"/>
      <c r="C17" s="24"/>
      <c r="D17" s="29"/>
      <c r="E17" s="26"/>
      <c r="F17" s="27">
        <v>180</v>
      </c>
      <c r="G17" s="27">
        <v>3.08</v>
      </c>
      <c r="H17" s="27">
        <v>2.33</v>
      </c>
      <c r="I17" s="27">
        <v>19.13</v>
      </c>
      <c r="J17" s="27">
        <v>109.81</v>
      </c>
      <c r="K17" s="26"/>
      <c r="L17" s="27"/>
    </row>
    <row r="18" spans="1:12" ht="14.4" x14ac:dyDescent="0.3">
      <c r="A18" s="22"/>
      <c r="B18" s="23"/>
      <c r="C18" s="24"/>
      <c r="D18" s="29" t="s">
        <v>33</v>
      </c>
      <c r="E18" s="26" t="s">
        <v>44</v>
      </c>
      <c r="F18" s="27">
        <v>60</v>
      </c>
      <c r="G18" s="27">
        <v>0.34</v>
      </c>
      <c r="H18" s="27">
        <v>3.5</v>
      </c>
      <c r="I18" s="27">
        <v>0.9</v>
      </c>
      <c r="J18" s="27">
        <v>36.46</v>
      </c>
      <c r="K18" s="26"/>
      <c r="L18" s="27"/>
    </row>
    <row r="19" spans="1:12" ht="15.6" x14ac:dyDescent="0.3">
      <c r="A19" s="22"/>
      <c r="B19" s="23"/>
      <c r="C19" s="24"/>
      <c r="D19" s="29" t="s">
        <v>34</v>
      </c>
      <c r="E19" s="26" t="s">
        <v>42</v>
      </c>
      <c r="F19" s="27">
        <v>180</v>
      </c>
      <c r="G19" s="27">
        <v>0</v>
      </c>
      <c r="H19" s="27">
        <v>0</v>
      </c>
      <c r="I19" s="27">
        <v>22.2</v>
      </c>
      <c r="J19" s="27">
        <v>88.8</v>
      </c>
      <c r="K19" s="26"/>
      <c r="L19" s="27"/>
    </row>
    <row r="20" spans="1:12" ht="15.6" x14ac:dyDescent="0.3">
      <c r="A20" s="22"/>
      <c r="B20" s="23"/>
      <c r="C20" s="24"/>
      <c r="D20" s="29" t="s">
        <v>35</v>
      </c>
      <c r="E20" s="26" t="s">
        <v>41</v>
      </c>
      <c r="F20" s="27">
        <v>25</v>
      </c>
      <c r="G20" s="27">
        <v>1.98</v>
      </c>
      <c r="H20" s="27">
        <v>0.36</v>
      </c>
      <c r="I20" s="27">
        <v>10.199999999999999</v>
      </c>
      <c r="J20" s="27">
        <v>51.96</v>
      </c>
      <c r="K20" s="26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735</v>
      </c>
      <c r="G24" s="35">
        <f>SUM(G15:G23)</f>
        <v>16.75</v>
      </c>
      <c r="H24" s="35">
        <f>SUM(H15:H23)</f>
        <v>13.41</v>
      </c>
      <c r="I24" s="35">
        <f>SUM(I15:I23)</f>
        <v>65.95</v>
      </c>
      <c r="J24" s="35">
        <f>SUM(J15:J23)</f>
        <v>451.48999999999995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1" t="s">
        <v>37</v>
      </c>
      <c r="D25" s="51"/>
      <c r="E25" s="42"/>
      <c r="F25" s="43">
        <f>F13+F24</f>
        <v>1235</v>
      </c>
      <c r="G25" s="43">
        <f>G13+G24</f>
        <v>37.730000000000004</v>
      </c>
      <c r="H25" s="43">
        <f>H13+H24</f>
        <v>29.21</v>
      </c>
      <c r="I25" s="43">
        <f>I13+I24</f>
        <v>145.15000000000003</v>
      </c>
      <c r="J25" s="43">
        <f>J13+J24</f>
        <v>994.40999999999985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1" t="s">
        <v>37</v>
      </c>
      <c r="D44" s="51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1" t="s">
        <v>37</v>
      </c>
      <c r="D63" s="51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1" t="s">
        <v>37</v>
      </c>
      <c r="D82" s="51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1" t="s">
        <v>37</v>
      </c>
      <c r="D101" s="51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1" t="s">
        <v>37</v>
      </c>
      <c r="D120" s="51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1" t="s">
        <v>37</v>
      </c>
      <c r="D139" s="51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1" t="s">
        <v>37</v>
      </c>
      <c r="D158" s="51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1" t="s">
        <v>37</v>
      </c>
      <c r="D177" s="51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1" t="s">
        <v>37</v>
      </c>
      <c r="D196" s="51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4" t="s">
        <v>38</v>
      </c>
      <c r="D197" s="54"/>
      <c r="E197" s="54"/>
      <c r="F197" s="49">
        <f>(F25+F44+F63+F82+F101+F120+F139+F158+F177+F196)/(IF(F25=0,0,1)+IF(F44=0,0,1)+IF(F63=0,0,1)+IF(F82=0,0,1)+IF(F101=0,0,1)+IF(F120=0,0,1)+IF(F139=0,0,1)+IF(F158=0,0,1)+IF(F177=0,0,1)+IF(F196=0,0,1))</f>
        <v>1235</v>
      </c>
      <c r="G197" s="49">
        <f>(G25+G44+G63+G82+G101+G120+G139+G158+G177+G196)/(IF(G25=0,0,1)+IF(G44=0,0,1)+IF(G63=0,0,1)+IF(G82=0,0,1)+IF(G101=0,0,1)+IF(G120=0,0,1)+IF(G139=0,0,1)+IF(G158=0,0,1)+IF(G177=0,0,1)+IF(G196=0,0,1))</f>
        <v>37.730000000000004</v>
      </c>
      <c r="H197" s="49">
        <f>(H25+H44+H63+H82+H101+H120+H139+H158+H177+H196)/(IF(H25=0,0,1)+IF(H44=0,0,1)+IF(H63=0,0,1)+IF(H82=0,0,1)+IF(H101=0,0,1)+IF(H120=0,0,1)+IF(H139=0,0,1)+IF(H158=0,0,1)+IF(H177=0,0,1)+IF(H196=0,0,1))</f>
        <v>29.21</v>
      </c>
      <c r="I197" s="49">
        <f>(I25+I44+I63+I82+I101+I120+I139+I158+I177+I196)/(IF(I25=0,0,1)+IF(I44=0,0,1)+IF(I63=0,0,1)+IF(I82=0,0,1)+IF(I101=0,0,1)+IF(I120=0,0,1)+IF(I139=0,0,1)+IF(I158=0,0,1)+IF(I177=0,0,1)+IF(I196=0,0,1))</f>
        <v>145.15000000000003</v>
      </c>
      <c r="J197" s="49">
        <f>(J25+J44+J63+J82+J101+J120+J139+J158+J177+J196)/(IF(J25=0,0,1)+IF(J44=0,0,1)+IF(J63=0,0,1)+IF(J82=0,0,1)+IF(J101=0,0,1)+IF(J120=0,0,1)+IF(J139=0,0,1)+IF(J158=0,0,1)+IF(J177=0,0,1)+IF(J196=0,0,1))</f>
        <v>994.40999999999985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196:D196"/>
    <mergeCell ref="C197:E197"/>
    <mergeCell ref="C82:D82"/>
    <mergeCell ref="C101:D101"/>
    <mergeCell ref="C120:D120"/>
    <mergeCell ref="C139:D139"/>
    <mergeCell ref="C158:D158"/>
    <mergeCell ref="C177:D177"/>
    <mergeCell ref="C63:D63"/>
    <mergeCell ref="C1:E1"/>
    <mergeCell ref="H1:K1"/>
    <mergeCell ref="H2:K2"/>
    <mergeCell ref="C25:D25"/>
    <mergeCell ref="C44:D44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2025-03-02T22:25:03Z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