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L25" i="1" l="1"/>
  <c r="L197" i="1" s="1"/>
  <c r="J25" i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<sst xmlns="http://schemas.openxmlformats.org/spreadsheetml/2006/main" count="198" uniqueCount="52">
  <si>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</si>
  <si>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</si>
  <si>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</si>
  <si>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</si>
  <si>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</si>
  <si>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</si>
  <si>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</si>
  <si>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</si>
  <si>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</si>
  <si>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</si>
  <si>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</si>
  <si>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</si>
  <si>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</si>
  <si>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</si>
  <si>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</si>
  <si>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</si>
  <si>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</si>
  <si>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</si>
  <si>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</si>
  <si>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</si>
  <si>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</si>
  <si>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</si>
  <si>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</si>
  <si>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</si>
  <si>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</si>
  <si>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</si>
  <si>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</si>
  <si>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</si>
  <si>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</si>
  <si>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</si>
  <si>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</si>
  <si>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</si>
  <si>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</si>
  <si>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</si>
  <si>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</si>
  <si>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</si>
  <si>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</si>
  <si>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</si>
  <si>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</si>
  <si>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</si>
  <si>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</si>
  <si>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Банан</t>
  </si>
  <si>
    <t>Оладьи со сгущенным молоком</t>
  </si>
  <si>
    <t>Какао</t>
  </si>
  <si>
    <t xml:space="preserve">Суп с вермишелью </t>
  </si>
  <si>
    <t>Зразы рубленные с гречневой кашей</t>
  </si>
  <si>
    <t>Напиток из шиповника</t>
  </si>
  <si>
    <t>Хлеб ржаной/пшеничный</t>
  </si>
  <si>
    <t>25/25</t>
  </si>
  <si>
    <t>180/20</t>
  </si>
  <si>
    <t>Итого</t>
  </si>
  <si>
    <t>МКОУ "СОШ" п. Газопровод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</si>
</sst>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R16" sqref="R16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3" t="s">
        <v>51</v>
      </c>
      <c r="D1" s="53"/>
      <c r="E1" s="53"/>
      <c r="F1" s="3" t="s">
        <v>1</v>
      </c>
      <c r="G1" s="1" t="s">
        <v>2</v>
      </c>
      <c r="H1" s="54" t="s">
        <v>39</v>
      </c>
      <c r="I1" s="54"/>
      <c r="J1" s="54"/>
      <c r="K1" s="54"/>
    </row>
    <row r="2" spans="1:12" ht="17.399999999999999" x14ac:dyDescent="0.25">
      <c r="A2" s="4" t="s">
        <v>3</v>
      </c>
      <c r="C2" s="1"/>
      <c r="G2" s="1" t="s">
        <v>4</v>
      </c>
      <c r="H2" s="54" t="s">
        <v>40</v>
      </c>
      <c r="I2" s="54"/>
      <c r="J2" s="54"/>
      <c r="K2" s="54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22</v>
      </c>
      <c r="I3" s="8">
        <v>4</v>
      </c>
      <c r="J3" s="9">
        <v>2025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42</v>
      </c>
      <c r="F6" s="50" t="s">
        <v>49</v>
      </c>
      <c r="G6" s="27">
        <v>9.48</v>
      </c>
      <c r="H6" s="27">
        <v>11.52</v>
      </c>
      <c r="I6" s="27">
        <v>52.92</v>
      </c>
      <c r="J6" s="27">
        <v>353.28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3.78</v>
      </c>
      <c r="H8" s="27">
        <v>0.67</v>
      </c>
      <c r="I8" s="27">
        <v>26</v>
      </c>
      <c r="J8" s="27">
        <v>125.15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41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 t="s">
        <v>50</v>
      </c>
      <c r="E12" s="26"/>
      <c r="F12" s="27"/>
      <c r="G12" s="27"/>
      <c r="H12" s="27"/>
      <c r="I12" s="27"/>
      <c r="J12" s="27"/>
      <c r="K12" s="28"/>
      <c r="L12" s="27">
        <v>25</v>
      </c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300</v>
      </c>
      <c r="G13" s="35">
        <f>SUM(G6:G12)</f>
        <v>14.39</v>
      </c>
      <c r="H13" s="35">
        <f>SUM(H6:H12)</f>
        <v>12.57</v>
      </c>
      <c r="I13" s="35">
        <f>SUM(I6:I12)</f>
        <v>94.67</v>
      </c>
      <c r="J13" s="35">
        <f>SUM(J6:J12)</f>
        <v>549.36999999999989</v>
      </c>
      <c r="K13" s="36"/>
      <c r="L13" s="35">
        <f>SUM(L6:L12)</f>
        <v>25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44</v>
      </c>
      <c r="F15" s="27">
        <v>250</v>
      </c>
      <c r="G15" s="27">
        <v>1.8</v>
      </c>
      <c r="H15" s="27">
        <v>4.9000000000000004</v>
      </c>
      <c r="I15" s="27">
        <v>14.3</v>
      </c>
      <c r="J15" s="27">
        <v>108.5</v>
      </c>
      <c r="K15" s="26"/>
      <c r="L15" s="27"/>
    </row>
    <row r="16" spans="1:12" ht="14.4" x14ac:dyDescent="0.3">
      <c r="A16" s="22"/>
      <c r="B16" s="23"/>
      <c r="C16" s="24"/>
      <c r="D16" s="29" t="s">
        <v>32</v>
      </c>
      <c r="E16" s="26" t="s">
        <v>45</v>
      </c>
      <c r="F16" s="27">
        <v>90</v>
      </c>
      <c r="G16" s="27">
        <v>9.76</v>
      </c>
      <c r="H16" s="27">
        <v>12.31</v>
      </c>
      <c r="I16" s="27">
        <v>5.0199999999999996</v>
      </c>
      <c r="J16" s="27">
        <v>169.91</v>
      </c>
      <c r="K16" s="26"/>
      <c r="L16" s="27"/>
    </row>
    <row r="17" spans="1:12" ht="14.4" x14ac:dyDescent="0.3">
      <c r="A17" s="22"/>
      <c r="B17" s="23"/>
      <c r="C17" s="24"/>
      <c r="D17" s="29"/>
      <c r="E17" s="26"/>
      <c r="F17" s="27">
        <v>180</v>
      </c>
      <c r="G17" s="27">
        <v>5.4</v>
      </c>
      <c r="H17" s="27">
        <v>3.2</v>
      </c>
      <c r="I17" s="27">
        <v>25.6</v>
      </c>
      <c r="J17" s="27">
        <v>152.80000000000001</v>
      </c>
      <c r="K17" s="26"/>
      <c r="L17" s="27"/>
    </row>
    <row r="18" spans="1:12" ht="14.4" x14ac:dyDescent="0.3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6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46</v>
      </c>
      <c r="F19" s="27">
        <v>200</v>
      </c>
      <c r="G19" s="27">
        <v>0.4</v>
      </c>
      <c r="H19" s="27">
        <v>0.27</v>
      </c>
      <c r="I19" s="27">
        <v>17.2</v>
      </c>
      <c r="J19" s="27">
        <v>72.83</v>
      </c>
      <c r="K19" s="26"/>
      <c r="L19" s="27"/>
    </row>
    <row r="20" spans="1:12" ht="14.4" x14ac:dyDescent="0.3">
      <c r="A20" s="22"/>
      <c r="B20" s="23"/>
      <c r="C20" s="24"/>
      <c r="D20" s="29" t="s">
        <v>35</v>
      </c>
      <c r="E20" s="26" t="s">
        <v>47</v>
      </c>
      <c r="F20" s="27" t="s">
        <v>48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 t="s">
        <v>50</v>
      </c>
      <c r="E23" s="26"/>
      <c r="F23" s="27"/>
      <c r="G23" s="27"/>
      <c r="H23" s="27"/>
      <c r="I23" s="27"/>
      <c r="J23" s="27"/>
      <c r="K23" s="28"/>
      <c r="L23" s="27">
        <v>89</v>
      </c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720</v>
      </c>
      <c r="G24" s="35">
        <f>SUM(G15:G23)</f>
        <v>19.34</v>
      </c>
      <c r="H24" s="35">
        <f>SUM(H15:H23)</f>
        <v>21.04</v>
      </c>
      <c r="I24" s="35">
        <f>SUM(I15:I23)</f>
        <v>72.320000000000007</v>
      </c>
      <c r="J24" s="35">
        <f>SUM(J15:J23)</f>
        <v>556</v>
      </c>
      <c r="K24" s="36"/>
      <c r="L24" s="35">
        <f>SUM(L14:L23)</f>
        <v>89</v>
      </c>
    </row>
    <row r="25" spans="1:12" ht="15" customHeight="1" x14ac:dyDescent="0.25">
      <c r="A25" s="40">
        <f>A6</f>
        <v>1</v>
      </c>
      <c r="B25" s="41">
        <f>B6</f>
        <v>1</v>
      </c>
      <c r="C25" s="51" t="s">
        <v>37</v>
      </c>
      <c r="D25" s="51"/>
      <c r="E25" s="42"/>
      <c r="F25" s="43">
        <f>F13+F24</f>
        <v>1020</v>
      </c>
      <c r="G25" s="43">
        <f>G13+G24</f>
        <v>33.730000000000004</v>
      </c>
      <c r="H25" s="43">
        <f>H13+H24</f>
        <v>33.61</v>
      </c>
      <c r="I25" s="43">
        <f>I13+I24</f>
        <v>166.99</v>
      </c>
      <c r="J25" s="43">
        <f>J13+J24</f>
        <v>1105.3699999999999</v>
      </c>
      <c r="K25" s="43"/>
      <c r="L25" s="43">
        <f>L13+L24</f>
        <v>114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1" t="s">
        <v>37</v>
      </c>
      <c r="D44" s="51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1" t="s">
        <v>37</v>
      </c>
      <c r="D63" s="51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1" t="s">
        <v>37</v>
      </c>
      <c r="D82" s="51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1" t="s">
        <v>37</v>
      </c>
      <c r="D101" s="51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1" t="s">
        <v>37</v>
      </c>
      <c r="D120" s="51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1" t="s">
        <v>37</v>
      </c>
      <c r="D139" s="51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1" t="s">
        <v>37</v>
      </c>
      <c r="D158" s="51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1" t="s">
        <v>37</v>
      </c>
      <c r="D177" s="51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1" t="s">
        <v>37</v>
      </c>
      <c r="D196" s="51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2" t="s">
        <v>38</v>
      </c>
      <c r="D197" s="52"/>
      <c r="E197" s="52"/>
      <c r="F197" s="49">
        <f>(F25+F44+F63+F82+F101+F120+F139+F158+F177+F196)/(IF(F25=0,0,1)+IF(F44=0,0,1)+IF(F63=0,0,1)+IF(F82=0,0,1)+IF(F101=0,0,1)+IF(F120=0,0,1)+IF(F139=0,0,1)+IF(F158=0,0,1)+IF(F177=0,0,1)+IF(F196=0,0,1))</f>
        <v>1020</v>
      </c>
      <c r="G197" s="49">
        <f>(G25+G44+G63+G82+G101+G120+G139+G158+G177+G196)/(IF(G25=0,0,1)+IF(G44=0,0,1)+IF(G63=0,0,1)+IF(G82=0,0,1)+IF(G101=0,0,1)+IF(G120=0,0,1)+IF(G139=0,0,1)+IF(G158=0,0,1)+IF(G177=0,0,1)+IF(G196=0,0,1))</f>
        <v>33.730000000000004</v>
      </c>
      <c r="H197" s="49">
        <f>(H25+H44+H63+H82+H101+H120+H139+H158+H177+H196)/(IF(H25=0,0,1)+IF(H44=0,0,1)+IF(H63=0,0,1)+IF(H82=0,0,1)+IF(H101=0,0,1)+IF(H120=0,0,1)+IF(H139=0,0,1)+IF(H158=0,0,1)+IF(H177=0,0,1)+IF(H196=0,0,1))</f>
        <v>33.61</v>
      </c>
      <c r="I197" s="49">
        <f>(I25+I44+I63+I82+I101+I120+I139+I158+I177+I196)/(IF(I25=0,0,1)+IF(I44=0,0,1)+IF(I63=0,0,1)+IF(I82=0,0,1)+IF(I101=0,0,1)+IF(I120=0,0,1)+IF(I139=0,0,1)+IF(I158=0,0,1)+IF(I177=0,0,1)+IF(I196=0,0,1))</f>
        <v>166.99</v>
      </c>
      <c r="J197" s="49">
        <f>(J25+J44+J63+J82+J101+J120+J139+J158+J177+J196)/(IF(J25=0,0,1)+IF(J44=0,0,1)+IF(J63=0,0,1)+IF(J82=0,0,1)+IF(J101=0,0,1)+IF(J120=0,0,1)+IF(J139=0,0,1)+IF(J158=0,0,1)+IF(J177=0,0,1)+IF(J196=0,0,1))</f>
        <v>1105.3699999999999</v>
      </c>
      <c r="K197" s="49"/>
      <c r="L197" s="49">
        <f>(L25+L44+L63+L82+L101+L120+L139+L158+L177+L196)/(IF(L25=0,0,1)+IF(L44=0,0,1)+IF(L63=0,0,1)+IF(L82=0,0,1)+IF(L101=0,0,1)+IF(L120=0,0,1)+IF(L139=0,0,1)+IF(L158=0,0,1)+IF(L177=0,0,1)+IF(L196=0,0,1))</f>
        <v>114</v>
      </c>
    </row>
  </sheetData>
  <mergeCells count="14">
    <mergeCell ref="C63:D63"/>
    <mergeCell ref="C1:E1"/>
    <mergeCell ref="H1:K1"/>
    <mergeCell ref="H2:K2"/>
    <mergeCell ref="C25:D25"/>
    <mergeCell ref="C44:D44"/>
    <mergeCell ref="C196:D196"/>
    <mergeCell ref="C197:E197"/>
    <mergeCell ref="C82:D82"/>
    <mergeCell ref="C101:D101"/>
    <mergeCell ref="C120:D120"/>
    <mergeCell ref="C139:D139"/>
    <mergeCell ref="C158:D158"/>
    <mergeCell ref="C177:D177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2025-04-20T20:28:42Z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