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L24" i="1" s="1"/>
  <c r="A24" i="1"/>
  <c r="B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L196" i="1" l="1"/>
  <c r="J24" i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<sst xmlns="http://schemas.openxmlformats.org/spreadsheetml/2006/main" count="198" uniqueCount="52">
  <si>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</si>
  <si>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</si>
  <si>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</si>
  <si>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</si>
  <si>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</si>
  <si>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</si>
  <si>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</si>
  <si>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</si>
  <si>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</si>
  <si>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</si>
  <si>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</si>
  <si>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</si>
  <si>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</si>
  <si>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</si>
  <si>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</si>
  <si>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</si>
  <si>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</si>
  <si>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</si>
  <si>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</si>
  <si>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</si>
  <si>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</si>
  <si>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</si>
  <si>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</si>
  <si>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</si>
  <si>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</si>
  <si>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</si>
  <si>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</si>
  <si>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</si>
  <si>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</si>
  <si>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</si>
  <si>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</si>
  <si>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</si>
  <si>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</si>
  <si>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</si>
  <si>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</si>
  <si>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</si>
  <si>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</si>
  <si>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</si>
  <si>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</si>
  <si>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</si>
  <si>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</si>
  <si>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</si>
  <si>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</si>
  <si>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</si>
  <si>
    <t xml:space="preserve">Омлет натуральный </t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</si>
  <si>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</si>
  <si>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Хлеб пшеничный</t>
    </r>
  </si>
  <si>
    <t>Курица отварная с картофельным пюре</t>
  </si>
  <si>
    <r>
      <rPr>
        <sz val="12"/>
        <rFont val="Times New Roman"/>
        <family val="1"/>
        <charset val="204"/>
      </rPr>
      <t>Компот из сухофруктов</t>
    </r>
  </si>
  <si>
    <t>Рассольник Ленинградский</t>
  </si>
  <si>
    <t xml:space="preserve">Салат из отварной свёклы с растительным маслом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</si>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</sst>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14</v>
      </c>
      <c r="I3" s="8">
        <v>5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44</v>
      </c>
      <c r="F6" s="27">
        <v>200</v>
      </c>
      <c r="G6" s="27">
        <v>5.42</v>
      </c>
      <c r="H6" s="27">
        <v>9.9</v>
      </c>
      <c r="I6" s="27">
        <v>1.1000000000000001</v>
      </c>
      <c r="J6" s="27">
        <v>115.18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45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46</v>
      </c>
      <c r="F9" s="27">
        <v>30</v>
      </c>
      <c r="G9" s="27">
        <v>3.95</v>
      </c>
      <c r="H9" s="27">
        <v>0.5</v>
      </c>
      <c r="I9" s="27">
        <v>24.2</v>
      </c>
      <c r="J9" s="27">
        <v>117.1</v>
      </c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 t="s">
        <v>51</v>
      </c>
      <c r="E12" s="26"/>
      <c r="F12" s="27"/>
      <c r="G12" s="27"/>
      <c r="H12" s="27"/>
      <c r="I12" s="27"/>
      <c r="J12" s="27"/>
      <c r="K12" s="28"/>
      <c r="L12" s="27">
        <v>25</v>
      </c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11.030000000000001</v>
      </c>
      <c r="H13" s="35">
        <f>SUM(H6:H12)</f>
        <v>10.780000000000001</v>
      </c>
      <c r="I13" s="35">
        <f>SUM(I6:I12)</f>
        <v>50.92</v>
      </c>
      <c r="J13" s="35">
        <f>SUM(J6:J12)</f>
        <v>344.82</v>
      </c>
      <c r="K13" s="36"/>
      <c r="L13" s="35">
        <f>SUM(L6:L12)</f>
        <v>25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49</v>
      </c>
      <c r="F15" s="27">
        <v>200</v>
      </c>
      <c r="G15" s="27">
        <v>1.76</v>
      </c>
      <c r="H15" s="27">
        <v>4.16</v>
      </c>
      <c r="I15" s="27">
        <v>12.46</v>
      </c>
      <c r="J15" s="27">
        <v>94.32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50" t="s">
        <v>47</v>
      </c>
      <c r="F16" s="27">
        <v>240</v>
      </c>
      <c r="G16" s="27">
        <v>10.89</v>
      </c>
      <c r="H16" s="27">
        <v>14.08</v>
      </c>
      <c r="I16" s="27">
        <v>20.57</v>
      </c>
      <c r="J16" s="27">
        <v>252.56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50</v>
      </c>
      <c r="F17" s="27">
        <v>60</v>
      </c>
      <c r="G17" s="27">
        <v>0.86</v>
      </c>
      <c r="H17" s="27">
        <v>3.65</v>
      </c>
      <c r="I17" s="27">
        <v>5</v>
      </c>
      <c r="J17" s="27">
        <v>56.29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0.33</v>
      </c>
      <c r="H18" s="27">
        <v>0.2</v>
      </c>
      <c r="I18" s="27">
        <v>21.87</v>
      </c>
      <c r="J18" s="27">
        <v>90.6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 t="s">
        <v>42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 t="s">
        <v>51</v>
      </c>
      <c r="E22" s="26"/>
      <c r="F22" s="27"/>
      <c r="G22" s="27"/>
      <c r="H22" s="27"/>
      <c r="I22" s="27"/>
      <c r="J22" s="27"/>
      <c r="K22" s="28"/>
      <c r="L22" s="27">
        <v>89</v>
      </c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680</v>
      </c>
      <c r="G23" s="35">
        <f>SUM(G15:G22)</f>
        <v>15.82</v>
      </c>
      <c r="H23" s="35">
        <f>SUM(H15:H22)</f>
        <v>22.45</v>
      </c>
      <c r="I23" s="35">
        <f>SUM(I15:I22)</f>
        <v>70.100000000000009</v>
      </c>
      <c r="J23" s="35">
        <f>SUM(J15:J22)</f>
        <v>545.73</v>
      </c>
      <c r="K23" s="36"/>
      <c r="L23" s="35">
        <f>SUM(L14:L22)</f>
        <v>89</v>
      </c>
    </row>
    <row r="24" spans="1:12" ht="15" customHeight="1" x14ac:dyDescent="0.25">
      <c r="A24" s="40">
        <f>A6</f>
        <v>1</v>
      </c>
      <c r="B24" s="41">
        <f>B6</f>
        <v>1</v>
      </c>
      <c r="C24" s="51" t="s">
        <v>37</v>
      </c>
      <c r="D24" s="51"/>
      <c r="E24" s="42"/>
      <c r="F24" s="43">
        <f>F13+F23</f>
        <v>1230</v>
      </c>
      <c r="G24" s="43">
        <f>G13+G23</f>
        <v>26.85</v>
      </c>
      <c r="H24" s="43">
        <f>H13+H23</f>
        <v>33.230000000000004</v>
      </c>
      <c r="I24" s="43">
        <f>I13+I23</f>
        <v>121.02000000000001</v>
      </c>
      <c r="J24" s="43">
        <f>J13+J23</f>
        <v>890.55</v>
      </c>
      <c r="K24" s="43"/>
      <c r="L24" s="43">
        <f>L13+L23</f>
        <v>114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1" t="s">
        <v>37</v>
      </c>
      <c r="D43" s="51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1" t="s">
        <v>37</v>
      </c>
      <c r="D62" s="51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1" t="s">
        <v>37</v>
      </c>
      <c r="D81" s="51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1" t="s">
        <v>37</v>
      </c>
      <c r="D100" s="51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1" t="s">
        <v>37</v>
      </c>
      <c r="D119" s="51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1" t="s">
        <v>37</v>
      </c>
      <c r="D138" s="51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1" t="s">
        <v>37</v>
      </c>
      <c r="D157" s="51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1" t="s">
        <v>37</v>
      </c>
      <c r="D176" s="51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1" t="s">
        <v>37</v>
      </c>
      <c r="D195" s="51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2" t="s">
        <v>38</v>
      </c>
      <c r="D196" s="52"/>
      <c r="E196" s="52"/>
      <c r="F196" s="49">
        <f>(F24+F43+F62+F81+F100+F119+F138+F157+F176+F195)/(IF(F24=0,0,1)+IF(F43=0,0,1)+IF(F62=0,0,1)+IF(F81=0,0,1)+IF(F100=0,0,1)+IF(F119=0,0,1)+IF(F138=0,0,1)+IF(F157=0,0,1)+IF(F176=0,0,1)+IF(F195=0,0,1))</f>
        <v>1230</v>
      </c>
      <c r="G196" s="49">
        <f>(G24+G43+G62+G81+G100+G119+G138+G157+G176+G195)/(IF(G24=0,0,1)+IF(G43=0,0,1)+IF(G62=0,0,1)+IF(G81=0,0,1)+IF(G100=0,0,1)+IF(G119=0,0,1)+IF(G138=0,0,1)+IF(G157=0,0,1)+IF(G176=0,0,1)+IF(G195=0,0,1))</f>
        <v>26.85</v>
      </c>
      <c r="H196" s="49">
        <f>(H24+H43+H62+H81+H100+H119+H138+H157+H176+H195)/(IF(H24=0,0,1)+IF(H43=0,0,1)+IF(H62=0,0,1)+IF(H81=0,0,1)+IF(H100=0,0,1)+IF(H119=0,0,1)+IF(H138=0,0,1)+IF(H157=0,0,1)+IF(H176=0,0,1)+IF(H195=0,0,1))</f>
        <v>33.230000000000004</v>
      </c>
      <c r="I196" s="49">
        <f>(I24+I43+I62+I81+I100+I119+I138+I157+I176+I195)/(IF(I24=0,0,1)+IF(I43=0,0,1)+IF(I62=0,0,1)+IF(I81=0,0,1)+IF(I100=0,0,1)+IF(I119=0,0,1)+IF(I138=0,0,1)+IF(I157=0,0,1)+IF(I176=0,0,1)+IF(I195=0,0,1))</f>
        <v>121.02000000000001</v>
      </c>
      <c r="J196" s="49">
        <f>(J24+J43+J62+J81+J100+J119+J138+J157+J176+J195)/(IF(J24=0,0,1)+IF(J43=0,0,1)+IF(J62=0,0,1)+IF(J81=0,0,1)+IF(J100=0,0,1)+IF(J119=0,0,1)+IF(J138=0,0,1)+IF(J157=0,0,1)+IF(J176=0,0,1)+IF(J195=0,0,1))</f>
        <v>890.55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114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2025-05-11T20:55:24Z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